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f0b50f1136076f6/Desktop/Freelancer/Upwork/Eric Rehnuma/Whatsapp/Job 2/"/>
    </mc:Choice>
  </mc:AlternateContent>
  <xr:revisionPtr revIDLastSave="2" documentId="8_{F99EAF48-EBDA-4220-928E-DF702D82198A}" xr6:coauthVersionLast="36" xr6:coauthVersionMax="36" xr10:uidLastSave="{8FE1EF02-F239-4F7C-B441-0A441D876A26}"/>
  <bookViews>
    <workbookView xWindow="0" yWindow="0" windowWidth="19200" windowHeight="8025" xr2:uid="{BA84AC36-17BC-4714-B97B-38B69D4E0886}"/>
  </bookViews>
  <sheets>
    <sheet name="Data" sheetId="1" r:id="rId1"/>
  </sheets>
  <calcPr calcId="191029"/>
  <pivotCaches>
    <pivotCache cacheId="1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7" i="1"/>
  <c r="J6" i="1"/>
  <c r="J5" i="1"/>
  <c r="I7" i="1"/>
  <c r="I5" i="1"/>
  <c r="H8" i="1"/>
  <c r="H7" i="1"/>
  <c r="H6" i="1"/>
  <c r="H5" i="1"/>
</calcChain>
</file>

<file path=xl/sharedStrings.xml><?xml version="1.0" encoding="utf-8"?>
<sst xmlns="http://schemas.openxmlformats.org/spreadsheetml/2006/main" count="68" uniqueCount="17">
  <si>
    <t>R&amp;D Spend</t>
  </si>
  <si>
    <t>Administration</t>
  </si>
  <si>
    <t>Marketing Spend</t>
  </si>
  <si>
    <t>State</t>
  </si>
  <si>
    <t>Profit</t>
  </si>
  <si>
    <t>New York</t>
  </si>
  <si>
    <t>California</t>
  </si>
  <si>
    <t>Florida</t>
  </si>
  <si>
    <t>Mean</t>
  </si>
  <si>
    <t>Marketing</t>
  </si>
  <si>
    <t>Mode</t>
  </si>
  <si>
    <t>Standard Deviation</t>
  </si>
  <si>
    <t>(All)</t>
  </si>
  <si>
    <t>Sum of R&amp;D Spend</t>
  </si>
  <si>
    <t>Sum of Administration</t>
  </si>
  <si>
    <t>Sum of Marketing Spend</t>
  </si>
  <si>
    <t>Sum of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</si>
</sst>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164" fontId="0" fillId="0" borderId="0" xfId="0" applyNumberFormat="1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y PC" refreshedDate="44749.482776273151" createdVersion="6" refreshedVersion="6" minRefreshableVersion="3" recordCount="50" xr:uid="{E8D32D07-7F26-47FA-9676-FDBD8D4363B1}">
  <cacheSource type="worksheet">
    <worksheetSource ref="A1:E51" sheet="Data"/>
  </cacheSource>
  <cacheFields count="5">
    <cacheField name="R&amp;D Spend" numFmtId="164">
      <sharedItems containsSemiMixedTypes="0" containsString="0" containsNumber="1" minValue="0" maxValue="165349.20000000001" count="49">
        <n v="165349.20000000001"/>
        <n v="162597.70000000001"/>
        <n v="153441.51"/>
        <n v="144372.41"/>
        <n v="142107.34"/>
        <n v="131876.9"/>
        <n v="134615.46"/>
        <n v="130298.13"/>
        <n v="120542.52"/>
        <n v="123334.88"/>
        <n v="101913.08"/>
        <n v="100671.96"/>
        <n v="93863.75"/>
        <n v="91992.39"/>
        <n v="119943.24"/>
        <n v="114523.61"/>
        <n v="78013.11"/>
        <n v="94657.16"/>
        <n v="91749.16"/>
        <n v="86419.7"/>
        <n v="76253.86"/>
        <n v="78389.47"/>
        <n v="73994.559999999998"/>
        <n v="67532.53"/>
        <n v="77044.009999999995"/>
        <n v="64664.71"/>
        <n v="75328.87"/>
        <n v="72107.600000000006"/>
        <n v="66051.520000000004"/>
        <n v="65605.48"/>
        <n v="61994.48"/>
        <n v="61136.38"/>
        <n v="63408.86"/>
        <n v="55493.95"/>
        <n v="46426.07"/>
        <n v="46014.02"/>
        <n v="28663.759999999998"/>
        <n v="44069.95"/>
        <n v="20229.59"/>
        <n v="38558.51"/>
        <n v="28754.33"/>
        <n v="27892.92"/>
        <n v="23640.93"/>
        <n v="15505.73"/>
        <n v="22177.74"/>
        <n v="1000.23"/>
        <n v="1315.46"/>
        <n v="0"/>
        <n v="542.04999999999995"/>
      </sharedItems>
    </cacheField>
    <cacheField name="Administration" numFmtId="164">
      <sharedItems containsSemiMixedTypes="0" containsString="0" containsNumber="1" minValue="51283.14" maxValue="182645.56"/>
    </cacheField>
    <cacheField name="Marketing Spend" numFmtId="164">
      <sharedItems containsSemiMixedTypes="0" containsString="0" containsNumber="1" minValue="0" maxValue="471784.1"/>
    </cacheField>
    <cacheField name="State" numFmtId="0">
      <sharedItems count="3">
        <s v="New York"/>
        <s v="California"/>
        <s v="Florida"/>
      </sharedItems>
    </cacheField>
    <cacheField name="Profit" numFmtId="164">
      <sharedItems containsSemiMixedTypes="0" containsString="0" containsNumber="1" minValue="14681.4" maxValue="192261.83" count="50">
        <n v="192261.83"/>
        <n v="191792.06"/>
        <n v="191050.39"/>
        <n v="182901.99"/>
        <n v="166187.94"/>
        <n v="156991.12"/>
        <n v="156122.51"/>
        <n v="155752.6"/>
        <n v="152211.76999999999"/>
        <n v="149759.96"/>
        <n v="146121.95000000001"/>
        <n v="144259.4"/>
        <n v="141585.51999999999"/>
        <n v="134307.35"/>
        <n v="132602.65"/>
        <n v="129917.04"/>
        <n v="126992.93"/>
        <n v="125370.37"/>
        <n v="124266.9"/>
        <n v="122776.86"/>
        <n v="118474.03"/>
        <n v="111313.02"/>
        <n v="110352.25"/>
        <n v="108733.99"/>
        <n v="108552.04"/>
        <n v="107404.34"/>
        <n v="105733.54"/>
        <n v="105008.31"/>
        <n v="103282.38"/>
        <n v="101004.64"/>
        <n v="99937.59"/>
        <n v="97483.56"/>
        <n v="97427.839999999997"/>
        <n v="96778.92"/>
        <n v="96712.8"/>
        <n v="96479.51"/>
        <n v="90708.19"/>
        <n v="89949.14"/>
        <n v="81229.06"/>
        <n v="81005.759999999995"/>
        <n v="78239.91"/>
        <n v="77798.83"/>
        <n v="71498.490000000005"/>
        <n v="69758.98"/>
        <n v="65200.33"/>
        <n v="64926.080000000002"/>
        <n v="49490.75"/>
        <n v="42559.73"/>
        <n v="35673.410000000003"/>
        <n v="14681.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n v="136897.79999999999"/>
    <n v="471784.1"/>
    <x v="0"/>
    <x v="0"/>
  </r>
  <r>
    <x v="1"/>
    <n v="151377.59"/>
    <n v="443898.53"/>
    <x v="1"/>
    <x v="1"/>
  </r>
  <r>
    <x v="2"/>
    <n v="101145.55"/>
    <n v="407934.54"/>
    <x v="2"/>
    <x v="2"/>
  </r>
  <r>
    <x v="3"/>
    <n v="118671.85"/>
    <n v="383199.62"/>
    <x v="0"/>
    <x v="3"/>
  </r>
  <r>
    <x v="4"/>
    <n v="91391.77"/>
    <n v="366168.42"/>
    <x v="2"/>
    <x v="4"/>
  </r>
  <r>
    <x v="5"/>
    <n v="99814.71"/>
    <n v="362861.36"/>
    <x v="0"/>
    <x v="5"/>
  </r>
  <r>
    <x v="6"/>
    <n v="147198.87"/>
    <n v="127716.82"/>
    <x v="1"/>
    <x v="6"/>
  </r>
  <r>
    <x v="7"/>
    <n v="145530.06"/>
    <n v="323876.68"/>
    <x v="2"/>
    <x v="7"/>
  </r>
  <r>
    <x v="8"/>
    <n v="148718.95000000001"/>
    <n v="311613.28999999998"/>
    <x v="0"/>
    <x v="8"/>
  </r>
  <r>
    <x v="9"/>
    <n v="108679.17"/>
    <n v="304981.62"/>
    <x v="1"/>
    <x v="9"/>
  </r>
  <r>
    <x v="10"/>
    <n v="110594.11"/>
    <n v="229160.95"/>
    <x v="2"/>
    <x v="10"/>
  </r>
  <r>
    <x v="11"/>
    <n v="91790.61"/>
    <n v="249744.55"/>
    <x v="1"/>
    <x v="11"/>
  </r>
  <r>
    <x v="12"/>
    <n v="127320.38"/>
    <n v="249839.44"/>
    <x v="2"/>
    <x v="12"/>
  </r>
  <r>
    <x v="13"/>
    <n v="135495.07"/>
    <n v="252664.93"/>
    <x v="1"/>
    <x v="13"/>
  </r>
  <r>
    <x v="14"/>
    <n v="156547.42000000001"/>
    <n v="256512.92"/>
    <x v="2"/>
    <x v="14"/>
  </r>
  <r>
    <x v="15"/>
    <n v="122616.84"/>
    <n v="261776.23"/>
    <x v="0"/>
    <x v="15"/>
  </r>
  <r>
    <x v="16"/>
    <n v="121597.55"/>
    <n v="264346.06"/>
    <x v="1"/>
    <x v="16"/>
  </r>
  <r>
    <x v="17"/>
    <n v="145077.57999999999"/>
    <n v="282574.31"/>
    <x v="0"/>
    <x v="17"/>
  </r>
  <r>
    <x v="18"/>
    <n v="114175.79"/>
    <n v="294919.57"/>
    <x v="2"/>
    <x v="18"/>
  </r>
  <r>
    <x v="19"/>
    <n v="153514.10999999999"/>
    <n v="0"/>
    <x v="0"/>
    <x v="19"/>
  </r>
  <r>
    <x v="20"/>
    <n v="113867.3"/>
    <n v="298664.46999999997"/>
    <x v="1"/>
    <x v="20"/>
  </r>
  <r>
    <x v="21"/>
    <n v="153773.43"/>
    <n v="299737.28999999998"/>
    <x v="0"/>
    <x v="21"/>
  </r>
  <r>
    <x v="22"/>
    <n v="122782.75"/>
    <n v="303319.26"/>
    <x v="2"/>
    <x v="22"/>
  </r>
  <r>
    <x v="23"/>
    <n v="105751.03"/>
    <n v="304768.73"/>
    <x v="2"/>
    <x v="23"/>
  </r>
  <r>
    <x v="24"/>
    <n v="99281.34"/>
    <n v="140574.81"/>
    <x v="0"/>
    <x v="24"/>
  </r>
  <r>
    <x v="25"/>
    <n v="139553.16"/>
    <n v="137962.62"/>
    <x v="1"/>
    <x v="25"/>
  </r>
  <r>
    <x v="26"/>
    <n v="144135.98000000001"/>
    <n v="134050.07"/>
    <x v="2"/>
    <x v="26"/>
  </r>
  <r>
    <x v="27"/>
    <n v="127864.55"/>
    <n v="353183.81"/>
    <x v="0"/>
    <x v="27"/>
  </r>
  <r>
    <x v="28"/>
    <n v="182645.56"/>
    <n v="118148.2"/>
    <x v="2"/>
    <x v="28"/>
  </r>
  <r>
    <x v="29"/>
    <n v="153032.06"/>
    <n v="107138.38"/>
    <x v="0"/>
    <x v="29"/>
  </r>
  <r>
    <x v="30"/>
    <n v="115641.28"/>
    <n v="91131.24"/>
    <x v="2"/>
    <x v="30"/>
  </r>
  <r>
    <x v="31"/>
    <n v="152701.92000000001"/>
    <n v="88218.23"/>
    <x v="0"/>
    <x v="31"/>
  </r>
  <r>
    <x v="32"/>
    <n v="129219.61"/>
    <n v="46085.25"/>
    <x v="1"/>
    <x v="32"/>
  </r>
  <r>
    <x v="33"/>
    <n v="103057.49"/>
    <n v="214634.81"/>
    <x v="2"/>
    <x v="33"/>
  </r>
  <r>
    <x v="34"/>
    <n v="157693.92000000001"/>
    <n v="210797.67"/>
    <x v="1"/>
    <x v="34"/>
  </r>
  <r>
    <x v="35"/>
    <n v="85047.44"/>
    <n v="205517.64"/>
    <x v="0"/>
    <x v="35"/>
  </r>
  <r>
    <x v="36"/>
    <n v="127056.21"/>
    <n v="201126.82"/>
    <x v="2"/>
    <x v="36"/>
  </r>
  <r>
    <x v="37"/>
    <n v="51283.14"/>
    <n v="197029.42"/>
    <x v="1"/>
    <x v="37"/>
  </r>
  <r>
    <x v="38"/>
    <n v="65947.929999999993"/>
    <n v="185265.1"/>
    <x v="0"/>
    <x v="38"/>
  </r>
  <r>
    <x v="39"/>
    <n v="82982.09"/>
    <n v="174999.3"/>
    <x v="1"/>
    <x v="39"/>
  </r>
  <r>
    <x v="40"/>
    <n v="118546.05"/>
    <n v="172795.67"/>
    <x v="1"/>
    <x v="40"/>
  </r>
  <r>
    <x v="41"/>
    <n v="84710.77"/>
    <n v="164470.71"/>
    <x v="2"/>
    <x v="41"/>
  </r>
  <r>
    <x v="42"/>
    <n v="96189.63"/>
    <n v="148001.10999999999"/>
    <x v="1"/>
    <x v="42"/>
  </r>
  <r>
    <x v="43"/>
    <n v="127382.3"/>
    <n v="35534.17"/>
    <x v="0"/>
    <x v="43"/>
  </r>
  <r>
    <x v="44"/>
    <n v="154806.14000000001"/>
    <n v="28334.720000000001"/>
    <x v="1"/>
    <x v="44"/>
  </r>
  <r>
    <x v="45"/>
    <n v="124153.04"/>
    <n v="1903.93"/>
    <x v="0"/>
    <x v="45"/>
  </r>
  <r>
    <x v="46"/>
    <n v="115816.21"/>
    <n v="297114.46000000002"/>
    <x v="2"/>
    <x v="46"/>
  </r>
  <r>
    <x v="47"/>
    <n v="135426.92000000001"/>
    <n v="0"/>
    <x v="1"/>
    <x v="47"/>
  </r>
  <r>
    <x v="48"/>
    <n v="51743.15"/>
    <n v="0"/>
    <x v="0"/>
    <x v="48"/>
  </r>
  <r>
    <x v="47"/>
    <n v="116983.8"/>
    <n v="45173.06"/>
    <x v="1"/>
    <x v="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EC5480-8CE6-4316-ACDA-C742AF89524F}" name="PivotTable1" cacheId="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H12:K13" firstHeaderRow="0" firstDataRow="1" firstDataCol="0" rowPageCount="1" colPageCount="1"/>
  <pivotFields count="5">
    <pivotField dataField="1" numFmtId="164" showAll="0">
      <items count="50">
        <item x="47"/>
        <item x="48"/>
        <item x="45"/>
        <item x="46"/>
        <item x="43"/>
        <item x="38"/>
        <item x="44"/>
        <item x="42"/>
        <item x="41"/>
        <item x="36"/>
        <item x="40"/>
        <item x="39"/>
        <item x="37"/>
        <item x="35"/>
        <item x="34"/>
        <item x="33"/>
        <item x="31"/>
        <item x="30"/>
        <item x="32"/>
        <item x="25"/>
        <item x="29"/>
        <item x="28"/>
        <item x="23"/>
        <item x="27"/>
        <item x="22"/>
        <item x="26"/>
        <item x="20"/>
        <item x="24"/>
        <item x="16"/>
        <item x="21"/>
        <item x="19"/>
        <item x="18"/>
        <item x="13"/>
        <item x="12"/>
        <item x="17"/>
        <item x="11"/>
        <item x="10"/>
        <item x="15"/>
        <item x="14"/>
        <item x="8"/>
        <item x="9"/>
        <item x="7"/>
        <item x="5"/>
        <item x="6"/>
        <item x="4"/>
        <item x="3"/>
        <item x="2"/>
        <item x="1"/>
        <item x="0"/>
        <item t="default"/>
      </items>
    </pivotField>
    <pivotField dataField="1" numFmtId="164" showAll="0"/>
    <pivotField dataField="1" numFmtId="164" showAll="0"/>
    <pivotField axis="axisPage" showAll="0">
      <items count="4">
        <item x="1"/>
        <item x="2"/>
        <item x="0"/>
        <item t="default"/>
      </items>
    </pivotField>
    <pivotField dataField="1" numFmtId="164" showAll="0">
      <items count="51"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Sum of R&amp;D Spend" fld="0" baseField="0" baseItem="0"/>
    <dataField name="Sum of Profit" fld="4" baseField="0" baseItem="0"/>
    <dataField name="Sum of Administration" fld="1" baseField="0" baseItem="0"/>
    <dataField name="Sum of Marketing Spend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1BAD2-13A5-4F9E-9530-D9368138AB4F}">
  <dimension ref="A1:K51"/>
  <sheetViews>
    <sheetView tabSelected="1" topLeftCell="C1" workbookViewId="0">
      <selection activeCell="G14" sqref="G14"/>
    </sheetView>
  </sheetViews>
  <sheetFormatPr defaultRowHeight="15" x14ac:dyDescent="0.25"/>
  <cols>
    <col min="1" max="1" width="12.28515625" bestFit="1" customWidth="1"/>
    <col min="2" max="2" width="14.42578125" bestFit="1" customWidth="1"/>
    <col min="3" max="3" width="16.28515625" bestFit="1" customWidth="1"/>
    <col min="5" max="5" width="12.28515625" bestFit="1" customWidth="1"/>
    <col min="7" max="7" width="14.42578125" bestFit="1" customWidth="1"/>
    <col min="8" max="8" width="17.85546875" bestFit="1" customWidth="1"/>
    <col min="9" max="9" width="12.5703125" bestFit="1" customWidth="1"/>
    <col min="10" max="10" width="21.140625" bestFit="1" customWidth="1"/>
    <col min="11" max="157" width="23.140625" bestFit="1" customWidth="1"/>
    <col min="158" max="158" width="22.85546875" bestFit="1" customWidth="1"/>
    <col min="159" max="159" width="26.28515625" bestFit="1" customWidth="1"/>
    <col min="160" max="160" width="28.140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1" x14ac:dyDescent="0.25">
      <c r="A2" s="2">
        <v>165349.20000000001</v>
      </c>
      <c r="B2" s="2">
        <v>136897.79999999999</v>
      </c>
      <c r="C2" s="2">
        <v>471784.1</v>
      </c>
      <c r="D2" t="s">
        <v>5</v>
      </c>
      <c r="E2" s="2">
        <v>192261.83</v>
      </c>
    </row>
    <row r="3" spans="1:11" x14ac:dyDescent="0.25">
      <c r="A3" s="2">
        <v>162597.70000000001</v>
      </c>
      <c r="B3" s="2">
        <v>151377.59</v>
      </c>
      <c r="C3" s="2">
        <v>443898.53</v>
      </c>
      <c r="D3" t="s">
        <v>6</v>
      </c>
      <c r="E3" s="2">
        <v>191792.06</v>
      </c>
    </row>
    <row r="4" spans="1:11" x14ac:dyDescent="0.25">
      <c r="A4" s="2">
        <v>153441.51</v>
      </c>
      <c r="B4" s="2">
        <v>101145.55</v>
      </c>
      <c r="C4" s="2">
        <v>407934.54</v>
      </c>
      <c r="D4" t="s">
        <v>7</v>
      </c>
      <c r="E4" s="2">
        <v>191050.39</v>
      </c>
      <c r="H4" s="1" t="s">
        <v>8</v>
      </c>
      <c r="I4" s="1" t="s">
        <v>10</v>
      </c>
      <c r="J4" s="1" t="s">
        <v>11</v>
      </c>
      <c r="K4" s="1"/>
    </row>
    <row r="5" spans="1:11" x14ac:dyDescent="0.25">
      <c r="A5" s="2">
        <v>144372.41</v>
      </c>
      <c r="B5" s="2">
        <v>118671.85</v>
      </c>
      <c r="C5" s="2">
        <v>383199.62</v>
      </c>
      <c r="D5" t="s">
        <v>5</v>
      </c>
      <c r="E5" s="2">
        <v>182901.99</v>
      </c>
      <c r="G5" t="s">
        <v>0</v>
      </c>
      <c r="H5" s="2">
        <f>AVERAGE(A2:A51)</f>
        <v>73721.61559999999</v>
      </c>
      <c r="I5">
        <f>_xlfn.MODE.MULT(A2:A51)</f>
        <v>0</v>
      </c>
      <c r="J5">
        <f>_xlfn.STDEV.P(A2:A51)</f>
        <v>45440.915562565402</v>
      </c>
    </row>
    <row r="6" spans="1:11" x14ac:dyDescent="0.25">
      <c r="A6" s="2">
        <v>142107.34</v>
      </c>
      <c r="B6" s="2">
        <v>91391.77</v>
      </c>
      <c r="C6" s="2">
        <v>366168.42</v>
      </c>
      <c r="D6" t="s">
        <v>7</v>
      </c>
      <c r="E6" s="2">
        <v>166187.94</v>
      </c>
      <c r="G6" t="s">
        <v>1</v>
      </c>
      <c r="H6" s="2">
        <f>AVERAGE(B2:B51)</f>
        <v>121344.63959999995</v>
      </c>
      <c r="I6">
        <v>0</v>
      </c>
      <c r="J6">
        <f>_xlfn.STDEV.P(B2:B51)</f>
        <v>27736.209651294674</v>
      </c>
    </row>
    <row r="7" spans="1:11" x14ac:dyDescent="0.25">
      <c r="A7" s="2">
        <v>131876.9</v>
      </c>
      <c r="B7" s="2">
        <v>99814.71</v>
      </c>
      <c r="C7" s="2">
        <v>362861.36</v>
      </c>
      <c r="D7" t="s">
        <v>5</v>
      </c>
      <c r="E7" s="2">
        <v>156991.12</v>
      </c>
      <c r="G7" t="s">
        <v>9</v>
      </c>
      <c r="H7" s="2">
        <f>AVERAGE(C2:C51)</f>
        <v>211025.09780000005</v>
      </c>
      <c r="I7">
        <f>MODE(C2:C51)</f>
        <v>0</v>
      </c>
      <c r="J7">
        <f>_xlfn.STDEV.P(C2:C51)</f>
        <v>121061.23118271721</v>
      </c>
    </row>
    <row r="8" spans="1:11" x14ac:dyDescent="0.25">
      <c r="A8" s="2">
        <v>134615.46</v>
      </c>
      <c r="B8" s="2">
        <v>147198.87</v>
      </c>
      <c r="C8" s="2">
        <v>127716.82</v>
      </c>
      <c r="D8" t="s">
        <v>6</v>
      </c>
      <c r="E8" s="2">
        <v>156122.51</v>
      </c>
      <c r="G8" t="s">
        <v>4</v>
      </c>
      <c r="H8" s="2">
        <f>AVERAGE(E2:E51)</f>
        <v>112012.63920000002</v>
      </c>
      <c r="I8">
        <v>0</v>
      </c>
      <c r="J8">
        <f>_xlfn.STDEV.P(E2:E51)</f>
        <v>39901.082816672722</v>
      </c>
    </row>
    <row r="9" spans="1:11" x14ac:dyDescent="0.25">
      <c r="A9" s="2">
        <v>130298.13</v>
      </c>
      <c r="B9" s="2">
        <v>145530.06</v>
      </c>
      <c r="C9" s="2">
        <v>323876.68</v>
      </c>
      <c r="D9" t="s">
        <v>7</v>
      </c>
      <c r="E9" s="2">
        <v>155752.6</v>
      </c>
    </row>
    <row r="10" spans="1:11" x14ac:dyDescent="0.25">
      <c r="A10" s="2">
        <v>120542.52</v>
      </c>
      <c r="B10" s="2">
        <v>148718.95000000001</v>
      </c>
      <c r="C10" s="2">
        <v>311613.28999999998</v>
      </c>
      <c r="D10" t="s">
        <v>5</v>
      </c>
      <c r="E10" s="2">
        <v>152211.76999999999</v>
      </c>
      <c r="H10" s="3" t="s">
        <v>3</v>
      </c>
      <c r="I10" t="s">
        <v>12</v>
      </c>
    </row>
    <row r="11" spans="1:11" x14ac:dyDescent="0.25">
      <c r="A11" s="2">
        <v>123334.88</v>
      </c>
      <c r="B11" s="2">
        <v>108679.17</v>
      </c>
      <c r="C11" s="2">
        <v>304981.62</v>
      </c>
      <c r="D11" t="s">
        <v>6</v>
      </c>
      <c r="E11" s="2">
        <v>149759.96</v>
      </c>
    </row>
    <row r="12" spans="1:11" x14ac:dyDescent="0.25">
      <c r="A12" s="2">
        <v>101913.08</v>
      </c>
      <c r="B12" s="2">
        <v>110594.11</v>
      </c>
      <c r="C12" s="2">
        <v>229160.95</v>
      </c>
      <c r="D12" t="s">
        <v>7</v>
      </c>
      <c r="E12" s="2">
        <v>146121.95000000001</v>
      </c>
      <c r="H12" t="s">
        <v>13</v>
      </c>
      <c r="I12" t="s">
        <v>16</v>
      </c>
      <c r="J12" t="s">
        <v>14</v>
      </c>
      <c r="K12" t="s">
        <v>15</v>
      </c>
    </row>
    <row r="13" spans="1:11" x14ac:dyDescent="0.25">
      <c r="A13" s="2">
        <v>100671.96</v>
      </c>
      <c r="B13" s="2">
        <v>91790.61</v>
      </c>
      <c r="C13" s="2">
        <v>249744.55</v>
      </c>
      <c r="D13" t="s">
        <v>6</v>
      </c>
      <c r="E13" s="2">
        <v>144259.4</v>
      </c>
      <c r="H13" s="4">
        <v>3686080.78</v>
      </c>
      <c r="I13" s="4">
        <v>5600631.9600000009</v>
      </c>
      <c r="J13" s="4">
        <v>6067231.9799999977</v>
      </c>
      <c r="K13" s="4">
        <v>10551254.890000002</v>
      </c>
    </row>
    <row r="14" spans="1:11" x14ac:dyDescent="0.25">
      <c r="A14" s="2">
        <v>93863.75</v>
      </c>
      <c r="B14" s="2">
        <v>127320.38</v>
      </c>
      <c r="C14" s="2">
        <v>249839.44</v>
      </c>
      <c r="D14" t="s">
        <v>7</v>
      </c>
      <c r="E14" s="2">
        <v>141585.51999999999</v>
      </c>
    </row>
    <row r="15" spans="1:11" x14ac:dyDescent="0.25">
      <c r="A15" s="2">
        <v>91992.39</v>
      </c>
      <c r="B15" s="2">
        <v>135495.07</v>
      </c>
      <c r="C15" s="2">
        <v>252664.93</v>
      </c>
      <c r="D15" t="s">
        <v>6</v>
      </c>
      <c r="E15" s="2">
        <v>134307.35</v>
      </c>
    </row>
    <row r="16" spans="1:11" x14ac:dyDescent="0.25">
      <c r="A16" s="2">
        <v>119943.24</v>
      </c>
      <c r="B16" s="2">
        <v>156547.42000000001</v>
      </c>
      <c r="C16" s="2">
        <v>256512.92</v>
      </c>
      <c r="D16" t="s">
        <v>7</v>
      </c>
      <c r="E16" s="2">
        <v>132602.65</v>
      </c>
    </row>
    <row r="17" spans="1:5" x14ac:dyDescent="0.25">
      <c r="A17" s="2">
        <v>114523.61</v>
      </c>
      <c r="B17" s="2">
        <v>122616.84</v>
      </c>
      <c r="C17" s="2">
        <v>261776.23</v>
      </c>
      <c r="D17" t="s">
        <v>5</v>
      </c>
      <c r="E17" s="2">
        <v>129917.04</v>
      </c>
    </row>
    <row r="18" spans="1:5" x14ac:dyDescent="0.25">
      <c r="A18" s="2">
        <v>78013.11</v>
      </c>
      <c r="B18" s="2">
        <v>121597.55</v>
      </c>
      <c r="C18" s="2">
        <v>264346.06</v>
      </c>
      <c r="D18" t="s">
        <v>6</v>
      </c>
      <c r="E18" s="2">
        <v>126992.93</v>
      </c>
    </row>
    <row r="19" spans="1:5" x14ac:dyDescent="0.25">
      <c r="A19" s="2">
        <v>94657.16</v>
      </c>
      <c r="B19" s="2">
        <v>145077.57999999999</v>
      </c>
      <c r="C19" s="2">
        <v>282574.31</v>
      </c>
      <c r="D19" t="s">
        <v>5</v>
      </c>
      <c r="E19" s="2">
        <v>125370.37</v>
      </c>
    </row>
    <row r="20" spans="1:5" x14ac:dyDescent="0.25">
      <c r="A20" s="2">
        <v>91749.16</v>
      </c>
      <c r="B20" s="2">
        <v>114175.79</v>
      </c>
      <c r="C20" s="2">
        <v>294919.57</v>
      </c>
      <c r="D20" t="s">
        <v>7</v>
      </c>
      <c r="E20" s="2">
        <v>124266.9</v>
      </c>
    </row>
    <row r="21" spans="1:5" x14ac:dyDescent="0.25">
      <c r="A21" s="2">
        <v>86419.7</v>
      </c>
      <c r="B21" s="2">
        <v>153514.10999999999</v>
      </c>
      <c r="C21" s="2">
        <v>0</v>
      </c>
      <c r="D21" t="s">
        <v>5</v>
      </c>
      <c r="E21" s="2">
        <v>122776.86</v>
      </c>
    </row>
    <row r="22" spans="1:5" x14ac:dyDescent="0.25">
      <c r="A22" s="2">
        <v>76253.86</v>
      </c>
      <c r="B22" s="2">
        <v>113867.3</v>
      </c>
      <c r="C22" s="2">
        <v>298664.46999999997</v>
      </c>
      <c r="D22" t="s">
        <v>6</v>
      </c>
      <c r="E22" s="2">
        <v>118474.03</v>
      </c>
    </row>
    <row r="23" spans="1:5" x14ac:dyDescent="0.25">
      <c r="A23" s="2">
        <v>78389.47</v>
      </c>
      <c r="B23" s="2">
        <v>153773.43</v>
      </c>
      <c r="C23" s="2">
        <v>299737.28999999998</v>
      </c>
      <c r="D23" t="s">
        <v>5</v>
      </c>
      <c r="E23" s="2">
        <v>111313.02</v>
      </c>
    </row>
    <row r="24" spans="1:5" x14ac:dyDescent="0.25">
      <c r="A24" s="2">
        <v>73994.559999999998</v>
      </c>
      <c r="B24" s="2">
        <v>122782.75</v>
      </c>
      <c r="C24" s="2">
        <v>303319.26</v>
      </c>
      <c r="D24" t="s">
        <v>7</v>
      </c>
      <c r="E24" s="2">
        <v>110352.25</v>
      </c>
    </row>
    <row r="25" spans="1:5" x14ac:dyDescent="0.25">
      <c r="A25" s="2">
        <v>67532.53</v>
      </c>
      <c r="B25" s="2">
        <v>105751.03</v>
      </c>
      <c r="C25" s="2">
        <v>304768.73</v>
      </c>
      <c r="D25" t="s">
        <v>7</v>
      </c>
      <c r="E25" s="2">
        <v>108733.99</v>
      </c>
    </row>
    <row r="26" spans="1:5" x14ac:dyDescent="0.25">
      <c r="A26" s="2">
        <v>77044.009999999995</v>
      </c>
      <c r="B26" s="2">
        <v>99281.34</v>
      </c>
      <c r="C26" s="2">
        <v>140574.81</v>
      </c>
      <c r="D26" t="s">
        <v>5</v>
      </c>
      <c r="E26" s="2">
        <v>108552.04</v>
      </c>
    </row>
    <row r="27" spans="1:5" x14ac:dyDescent="0.25">
      <c r="A27" s="2">
        <v>64664.71</v>
      </c>
      <c r="B27" s="2">
        <v>139553.16</v>
      </c>
      <c r="C27" s="2">
        <v>137962.62</v>
      </c>
      <c r="D27" t="s">
        <v>6</v>
      </c>
      <c r="E27" s="2">
        <v>107404.34</v>
      </c>
    </row>
    <row r="28" spans="1:5" x14ac:dyDescent="0.25">
      <c r="A28" s="2">
        <v>75328.87</v>
      </c>
      <c r="B28" s="2">
        <v>144135.98000000001</v>
      </c>
      <c r="C28" s="2">
        <v>134050.07</v>
      </c>
      <c r="D28" t="s">
        <v>7</v>
      </c>
      <c r="E28" s="2">
        <v>105733.54</v>
      </c>
    </row>
    <row r="29" spans="1:5" x14ac:dyDescent="0.25">
      <c r="A29" s="2">
        <v>72107.600000000006</v>
      </c>
      <c r="B29" s="2">
        <v>127864.55</v>
      </c>
      <c r="C29" s="2">
        <v>353183.81</v>
      </c>
      <c r="D29" t="s">
        <v>5</v>
      </c>
      <c r="E29" s="2">
        <v>105008.31</v>
      </c>
    </row>
    <row r="30" spans="1:5" x14ac:dyDescent="0.25">
      <c r="A30" s="2">
        <v>66051.520000000004</v>
      </c>
      <c r="B30" s="2">
        <v>182645.56</v>
      </c>
      <c r="C30" s="2">
        <v>118148.2</v>
      </c>
      <c r="D30" t="s">
        <v>7</v>
      </c>
      <c r="E30" s="2">
        <v>103282.38</v>
      </c>
    </row>
    <row r="31" spans="1:5" x14ac:dyDescent="0.25">
      <c r="A31" s="2">
        <v>65605.48</v>
      </c>
      <c r="B31" s="2">
        <v>153032.06</v>
      </c>
      <c r="C31" s="2">
        <v>107138.38</v>
      </c>
      <c r="D31" t="s">
        <v>5</v>
      </c>
      <c r="E31" s="2">
        <v>101004.64</v>
      </c>
    </row>
    <row r="32" spans="1:5" x14ac:dyDescent="0.25">
      <c r="A32" s="2">
        <v>61994.48</v>
      </c>
      <c r="B32" s="2">
        <v>115641.28</v>
      </c>
      <c r="C32" s="2">
        <v>91131.24</v>
      </c>
      <c r="D32" t="s">
        <v>7</v>
      </c>
      <c r="E32" s="2">
        <v>99937.59</v>
      </c>
    </row>
    <row r="33" spans="1:5" x14ac:dyDescent="0.25">
      <c r="A33" s="2">
        <v>61136.38</v>
      </c>
      <c r="B33" s="2">
        <v>152701.92000000001</v>
      </c>
      <c r="C33" s="2">
        <v>88218.23</v>
      </c>
      <c r="D33" t="s">
        <v>5</v>
      </c>
      <c r="E33" s="2">
        <v>97483.56</v>
      </c>
    </row>
    <row r="34" spans="1:5" x14ac:dyDescent="0.25">
      <c r="A34" s="2">
        <v>63408.86</v>
      </c>
      <c r="B34" s="2">
        <v>129219.61</v>
      </c>
      <c r="C34" s="2">
        <v>46085.25</v>
      </c>
      <c r="D34" t="s">
        <v>6</v>
      </c>
      <c r="E34" s="2">
        <v>97427.839999999997</v>
      </c>
    </row>
    <row r="35" spans="1:5" x14ac:dyDescent="0.25">
      <c r="A35" s="2">
        <v>55493.95</v>
      </c>
      <c r="B35" s="2">
        <v>103057.49</v>
      </c>
      <c r="C35" s="2">
        <v>214634.81</v>
      </c>
      <c r="D35" t="s">
        <v>7</v>
      </c>
      <c r="E35" s="2">
        <v>96778.92</v>
      </c>
    </row>
    <row r="36" spans="1:5" x14ac:dyDescent="0.25">
      <c r="A36" s="2">
        <v>46426.07</v>
      </c>
      <c r="B36" s="2">
        <v>157693.92000000001</v>
      </c>
      <c r="C36" s="2">
        <v>210797.67</v>
      </c>
      <c r="D36" t="s">
        <v>6</v>
      </c>
      <c r="E36" s="2">
        <v>96712.8</v>
      </c>
    </row>
    <row r="37" spans="1:5" x14ac:dyDescent="0.25">
      <c r="A37" s="2">
        <v>46014.02</v>
      </c>
      <c r="B37" s="2">
        <v>85047.44</v>
      </c>
      <c r="C37" s="2">
        <v>205517.64</v>
      </c>
      <c r="D37" t="s">
        <v>5</v>
      </c>
      <c r="E37" s="2">
        <v>96479.51</v>
      </c>
    </row>
    <row r="38" spans="1:5" x14ac:dyDescent="0.25">
      <c r="A38" s="2">
        <v>28663.759999999998</v>
      </c>
      <c r="B38" s="2">
        <v>127056.21</v>
      </c>
      <c r="C38" s="2">
        <v>201126.82</v>
      </c>
      <c r="D38" t="s">
        <v>7</v>
      </c>
      <c r="E38" s="2">
        <v>90708.19</v>
      </c>
    </row>
    <row r="39" spans="1:5" x14ac:dyDescent="0.25">
      <c r="A39" s="2">
        <v>44069.95</v>
      </c>
      <c r="B39" s="2">
        <v>51283.14</v>
      </c>
      <c r="C39" s="2">
        <v>197029.42</v>
      </c>
      <c r="D39" t="s">
        <v>6</v>
      </c>
      <c r="E39" s="2">
        <v>89949.14</v>
      </c>
    </row>
    <row r="40" spans="1:5" x14ac:dyDescent="0.25">
      <c r="A40" s="2">
        <v>20229.59</v>
      </c>
      <c r="B40" s="2">
        <v>65947.929999999993</v>
      </c>
      <c r="C40" s="2">
        <v>185265.1</v>
      </c>
      <c r="D40" t="s">
        <v>5</v>
      </c>
      <c r="E40" s="2">
        <v>81229.06</v>
      </c>
    </row>
    <row r="41" spans="1:5" x14ac:dyDescent="0.25">
      <c r="A41" s="2">
        <v>38558.51</v>
      </c>
      <c r="B41" s="2">
        <v>82982.09</v>
      </c>
      <c r="C41" s="2">
        <v>174999.3</v>
      </c>
      <c r="D41" t="s">
        <v>6</v>
      </c>
      <c r="E41" s="2">
        <v>81005.759999999995</v>
      </c>
    </row>
    <row r="42" spans="1:5" x14ac:dyDescent="0.25">
      <c r="A42" s="2">
        <v>28754.33</v>
      </c>
      <c r="B42" s="2">
        <v>118546.05</v>
      </c>
      <c r="C42" s="2">
        <v>172795.67</v>
      </c>
      <c r="D42" t="s">
        <v>6</v>
      </c>
      <c r="E42" s="2">
        <v>78239.91</v>
      </c>
    </row>
    <row r="43" spans="1:5" x14ac:dyDescent="0.25">
      <c r="A43" s="2">
        <v>27892.92</v>
      </c>
      <c r="B43" s="2">
        <v>84710.77</v>
      </c>
      <c r="C43" s="2">
        <v>164470.71</v>
      </c>
      <c r="D43" t="s">
        <v>7</v>
      </c>
      <c r="E43" s="2">
        <v>77798.83</v>
      </c>
    </row>
    <row r="44" spans="1:5" x14ac:dyDescent="0.25">
      <c r="A44" s="2">
        <v>23640.93</v>
      </c>
      <c r="B44" s="2">
        <v>96189.63</v>
      </c>
      <c r="C44" s="2">
        <v>148001.10999999999</v>
      </c>
      <c r="D44" t="s">
        <v>6</v>
      </c>
      <c r="E44" s="2">
        <v>71498.490000000005</v>
      </c>
    </row>
    <row r="45" spans="1:5" x14ac:dyDescent="0.25">
      <c r="A45" s="2">
        <v>15505.73</v>
      </c>
      <c r="B45" s="2">
        <v>127382.3</v>
      </c>
      <c r="C45" s="2">
        <v>35534.17</v>
      </c>
      <c r="D45" t="s">
        <v>5</v>
      </c>
      <c r="E45" s="2">
        <v>69758.98</v>
      </c>
    </row>
    <row r="46" spans="1:5" x14ac:dyDescent="0.25">
      <c r="A46" s="2">
        <v>22177.74</v>
      </c>
      <c r="B46" s="2">
        <v>154806.14000000001</v>
      </c>
      <c r="C46" s="2">
        <v>28334.720000000001</v>
      </c>
      <c r="D46" t="s">
        <v>6</v>
      </c>
      <c r="E46" s="2">
        <v>65200.33</v>
      </c>
    </row>
    <row r="47" spans="1:5" x14ac:dyDescent="0.25">
      <c r="A47" s="2">
        <v>1000.23</v>
      </c>
      <c r="B47" s="2">
        <v>124153.04</v>
      </c>
      <c r="C47" s="2">
        <v>1903.93</v>
      </c>
      <c r="D47" t="s">
        <v>5</v>
      </c>
      <c r="E47" s="2">
        <v>64926.080000000002</v>
      </c>
    </row>
    <row r="48" spans="1:5" x14ac:dyDescent="0.25">
      <c r="A48" s="2">
        <v>1315.46</v>
      </c>
      <c r="B48" s="2">
        <v>115816.21</v>
      </c>
      <c r="C48" s="2">
        <v>297114.46000000002</v>
      </c>
      <c r="D48" t="s">
        <v>7</v>
      </c>
      <c r="E48" s="2">
        <v>49490.75</v>
      </c>
    </row>
    <row r="49" spans="1:5" x14ac:dyDescent="0.25">
      <c r="A49" s="2">
        <v>0</v>
      </c>
      <c r="B49" s="2">
        <v>135426.92000000001</v>
      </c>
      <c r="C49" s="2">
        <v>0</v>
      </c>
      <c r="D49" t="s">
        <v>6</v>
      </c>
      <c r="E49" s="2">
        <v>42559.73</v>
      </c>
    </row>
    <row r="50" spans="1:5" x14ac:dyDescent="0.25">
      <c r="A50" s="2">
        <v>542.04999999999995</v>
      </c>
      <c r="B50" s="2">
        <v>51743.15</v>
      </c>
      <c r="C50" s="2">
        <v>0</v>
      </c>
      <c r="D50" t="s">
        <v>5</v>
      </c>
      <c r="E50" s="2">
        <v>35673.410000000003</v>
      </c>
    </row>
    <row r="51" spans="1:5" x14ac:dyDescent="0.25">
      <c r="A51" s="2">
        <v>0</v>
      </c>
      <c r="B51" s="2">
        <v>116983.8</v>
      </c>
      <c r="C51" s="2">
        <v>45173.06</v>
      </c>
      <c r="D51" t="s">
        <v>6</v>
      </c>
      <c r="E51" s="2">
        <v>14681.4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myBUSINESS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My PC</cp:lastModifiedBy>
  <dcterms:created xsi:type="dcterms:W3CDTF">2022-07-07T07:49:08Z</dcterms:created>
  <dcterms:modified xsi:type="dcterms:W3CDTF">2022-07-07T08:37:10Z</dcterms:modified>
</cp:coreProperties>
</file>